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bookViews>
  <sheets>
    <sheet name="VYBAVENÍ PROJEKTU" sheetId="1" r:id="rId1"/>
  </sheets>
  <definedNames>
    <definedName name="_xlnm.Print_Area" localSheetId="0">'VYBAVENÍ PROJEKTU'!$A$1:$J$16</definedName>
  </definedNames>
  <calcPr calcId="145621"/>
</workbook>
</file>

<file path=xl/calcChain.xml><?xml version="1.0" encoding="utf-8"?>
<calcChain xmlns="http://schemas.openxmlformats.org/spreadsheetml/2006/main">
  <c r="H12" i="1" l="1"/>
  <c r="I12" i="1" s="1"/>
  <c r="J12" i="1" s="1"/>
  <c r="H10" i="1"/>
  <c r="I10" i="1" s="1"/>
  <c r="J10" i="1" s="1"/>
  <c r="H15" i="1" l="1"/>
  <c r="J15" i="1" l="1"/>
</calcChain>
</file>

<file path=xl/comments1.xml><?xml version="1.0" encoding="utf-8"?>
<comments xmlns="http://schemas.openxmlformats.org/spreadsheetml/2006/main">
  <authors>
    <author/>
  </authors>
  <commentList>
    <comment ref="A4" authorId="0">
      <text>
        <r>
          <rPr>
            <b/>
            <sz val="9"/>
            <color rgb="FF000000"/>
            <rFont val="Tahoma"/>
            <family val="2"/>
            <charset val="238"/>
          </rPr>
          <t>Všetečková Monika:</t>
        </r>
        <r>
          <rPr>
            <sz val="9"/>
            <color rgb="FF000000"/>
            <rFont val="Tahoma"/>
            <family val="2"/>
            <charset val="238"/>
          </rPr>
          <t>Jsou předmět plnění a technické podmínky dostatečně specifikovány, aby bylo možné předložit srovnatelné nabídky? Viz například obecná formulace "mimořádně tuhé lože z vysoce pevné a silně žebrované", "menší zastavěná plocha" apod. Prosím o zdůvodnění/úpravu tak, aby bylo zřejmé, že zadavatel stanovil zadávací podmínky v podrobnostech nezbytných pro účast dodavatele v zadávacím řízení, tj. v souladu s ust. § 36 odst. 3 zákona č. 134/2016 Sb (dále jen "ZZVZ").
Platí, že předmět plnění a technické podmínky nejsou příliš úzce specifikovány tak, aby omezovaly hospodářskou soutěž (viz např. požadavek na šedou litinu či kombinace veškerých požadovaných parametrů)? Prosím o vyjádření a doložení, že specifikace předmětu není vymezena tak, aby ji splňoval pouze jeden konkrétní výrobek/dodavatel.
Specifikace předmětu plnění obsahuje konkrétní názvy (např. Camlock, Windows). Dle ust. § 89 odst. 5 a 6 ZZVZ. nesmí být technické podmínky stanoveny prostřednictvím přímého nebo nepřímého odkazu na určité dodavatele, výrobky, patenty užitné vzory, průmyslové vzory, ochranné známky nebo označení původu, pokud to není odůvodněno předmětem veřejné zakázky nebo nelze-li jinak stanovit technické podmínky dostatečně přesně nebo srozumitelně. V takovém případě je nutné uvést u takového odkazu možnost nabídnout rovnocenné řešení.
Odstraňte/vysvětlete a upravte konkrétní odkazy tak, aby byly technické podmínky specifikovány v souladu s ust. § 89 odst. 5 a 6 ZZVZ.
Specifikace předmětu plnění obsahuje odkaz na technickou normu (DIN 8606). Zadavatel je dle ust. § 90 odst. 3 ZZVZ povinen u každého odkazu na normy nebo technické dokumenty uvést možnost nabídnout rovnocenné řešení. Upravte ve smyslu uvedeného.</t>
        </r>
      </text>
    </comment>
  </commentList>
</comments>
</file>

<file path=xl/sharedStrings.xml><?xml version="1.0" encoding="utf-8"?>
<sst xmlns="http://schemas.openxmlformats.org/spreadsheetml/2006/main" count="29" uniqueCount="28">
  <si>
    <t>LEGENDA:</t>
  </si>
  <si>
    <t>Vyplní dodavatel</t>
  </si>
  <si>
    <t>Akce : SOU Svitavy - přístavba odborné učebny a modernizace strojního vybavení</t>
  </si>
  <si>
    <t>Označení položky</t>
  </si>
  <si>
    <t>Části VZ</t>
  </si>
  <si>
    <t>Název zařízení</t>
  </si>
  <si>
    <t>Typové (modelové) označení položky</t>
  </si>
  <si>
    <t>Ks</t>
  </si>
  <si>
    <t>Měrná jednotka</t>
  </si>
  <si>
    <t>Cena v Kč za kus  bez DPH</t>
  </si>
  <si>
    <t>Cena v Kč bez DPH  Celkem</t>
  </si>
  <si>
    <t>DPH ve výši 21%</t>
  </si>
  <si>
    <t>Cena v Kč včetně  DPH  celkem</t>
  </si>
  <si>
    <t>ks</t>
  </si>
  <si>
    <t>Díl: 4</t>
  </si>
  <si>
    <t>Universální hrotový soustruh</t>
  </si>
  <si>
    <r>
      <t>SPECIFIKACE:</t>
    </r>
    <r>
      <rPr>
        <sz val="10"/>
        <rFont val="Calibri"/>
        <family val="2"/>
        <charset val="238"/>
      </rPr>
      <t>Silně žebrované prizmatické lože ze šedé litiny, indukčně kalené a přesně broušené; Základní stojan a lože soustruhu jsou odlity z jednoho kusu; Kalené a broušené vřeteno běží v olejové lázni. Je uloženo ve dvou přesnýchnastavitelných kuželíkových ložiscích; Garantovaná házivost čela vřetene &lt;0,015 mm; Ozubená kola vřeteníku jsou kalená a broušená; Vodící a tažný šroub se snadno zapínají na posuvové skříni s olejovou náplní; Bezpečnostní spojka tažného šroubu; Chod vpravo-vlevo se přepíná pomocí spouštěcí páky Nouzový vypínač, jistič s ochranou motoru a uzamykatelný hlavní vypínač; Chlazení s oddělenou nádrží pro chladící kapalinu Tabulka pro nastavení řezání závitů; Mechanická nožní brzda vřetena, vyjímatelný můstek lože; Provedeno podle DIN 8606 (nástrojářská přesnost); digitální indikace polohy os z; z1; x,
ochrana sklíčidla, zadní uložení hlavního vřetena v kuželíkovém a patním ložisku, přední uložení hlavního vřetena v dvouřadovém válečkovém ložisku, hlavní vřeteno uloženo v olejové lázni, ozubená kola převodové skříně posuvu uloženy v olejové lázni; výměnná kola, čtyřnásobný ocelový držák, systém chlazení chladicí kapalinou, pevná a pohyblivá luneta, stěna chránící proti stříkající kapalině, pracovní osvětlení, redukční pouzdro, 2 pevné hroty (středicí hroty), ovládací nástroje, provozní návod v češtině, skříňka na nářadí, sada soustružnickým nožů,rýhovací kolečko, dodávka bude zahrnovat dopravu, ustavení a připojení stroje, Skříňka na nářadí, 6ks stavěcího disku pracovní osvětlení, provozní návod pracovní prostor vzdálenost hrotů 1,000 mm oběžný průměr stroje nad ložem (max.) 400 mm oběžný průměr stroje nad suportem 240 mm oběžný průměr stroje nad můstkem (max.) 580 mm dráha pojezdu - osa X 240 mm dráha pojezdu - osa Z1 140 mm rozsah naklápění nožových saní ± 45 °, 90° hlavní vřeteno otáčky vřetena volitelné mechanickým řazením v rozsahu 30 - 1,800 min-1 vrtání vřetena 48 - 56 mm; upnutí vřetena Camlock D1-6; kužel vřetena MK 6 posuv; volitelný strojní posuv - osa X 0.01 - 0.75 mm/ot; volitelný strojní posuv - osa Z 0.03 - 1.8 mm/ot; posuv nožového suportu 130 – 170 mm; posuv příčného suportu 170 – 220 mm řezání závitů; řezání závitů, metrické 0,45-20 mm; řezání závitů, Whitworth 80-1 3/4 GPZ; řezání závitů, modulové 0.25 - 10 mm řezání závitů, diametrální 160-3 1/2 DP; koník kužel pinoly koníku MK 4; průměr pinoly koníku 60 – 70 mm zdvih pinoly koníku 130 – 150 mm; příčné nastavení koníku ± 5 mm / ± 0.2"</t>
    </r>
  </si>
  <si>
    <t>Díl: 5</t>
  </si>
  <si>
    <t>Univerzální konzolová frézka</t>
  </si>
  <si>
    <r>
      <t>SPECIFIKACE:</t>
    </r>
    <r>
      <rPr>
        <sz val="10"/>
        <rFont val="Calibri"/>
        <family val="2"/>
        <charset val="238"/>
      </rPr>
      <t>Mimořádně tuhé lože stroje z vysoce pevné a silně žebrované šedé litiny; Přesně broušené vodicí dráhy, povrchově kalené, dlouhodobě přesné a necitlivé k poškození; pracovní plocha min 1325 x 340 mm a zatížení stolu min 450 kg; Přesně vyrobená převodovka hlavního vřetena s klidným chodem a s kalenými, broušenými ozubenými koly; Univerzální frézovací hlava výkyvná ve 2 rovinách - změnu z horizontálního na vertikální obrábění lze provést několika manuálními úkony; Silné servomotory v jednotlivých osách umožňují plynulou změnu posuvu ve všech 3 osách; kryty v ose X,Y,Z posuvu; Panel obsluhy s integrovanou indikací polohy je možné vychýlit do strany; Hlavní pohon 5,5 kW zaručuje vysoký točivý
moment; Zařízení pro oběh chladicího prostředku a vana na třísky sériově; univerzální frézovací hlava s možností nastavení na libovolný prostorový úhel; digitální indikace polohy os x; y; z; ustavení a připojení stroje; Podpěrné rameno pro horizontální frézování, sklíčidla pro frézy s kleštinami 4,5, 6, 8, 10, 12, 14, 16 mm, dlouhý frézovací trn, systém chlazení chladicí kapalinou, pracovní osvětlení, provozní návod; skříňka na nářadí, 4 ks stavěcího disku pracovní prostor dráha pojezdu - osa X min 600 ; dráha pojezdu - osa Y min 280; dráha pojezdu - osa Z min 350 mm; zatížitelnost stolu min 350 kg; počet drážek T min. 3 ks; drážky T, šířka min 16 mm; T - drážky, vzdálenost 40 - 80 mm; rychlý chod v ose X min 1200 mm/min; rychlost posuvu - osa Y min. 800 mm/min; rychlost posuvu - osa Z min. 400 mm/min; Vertikální frézovací hlava ano; otáčky vřetena (vertikálně) min.50 ot/ min; upnutí vřetena (vertikálně) SK min 40; Vyložení Min. rozsah 380 - 700 mm; vzdálenost vertikální vřeteno - horní plocha stolu 0 - 550 mm; rozsah naklápění frézovací hlavy 360 °; horizontální frézovací hlava; otáčky vřetena (horizontálně) Min.rozsah 60 - 1800 min-1; upnutí vřetena (horizontálně) SK min 40; výkony pohonů 1.5kW, výkon motoru hlavního pohonu min 3.5 kW</t>
    </r>
  </si>
  <si>
    <t>CELKEM</t>
  </si>
  <si>
    <t>bez DPH</t>
  </si>
  <si>
    <t>včetně DPH</t>
  </si>
  <si>
    <t>Poznámka:</t>
  </si>
  <si>
    <t>Dodávku a montáž jednotlivých zařízení zahrnuje dopravu, příp. likvidaci obalů a další náklady spojené s instalací zařízení.</t>
  </si>
  <si>
    <t/>
  </si>
  <si>
    <t>VYBAVENÍ PROJEKTU - MODERNIZACE STROJNÍHO VYBAVENÍ - Univerzální hrotový soustruh, univerzální konzolová frézka</t>
  </si>
  <si>
    <t>VYBAVENÍ PROJEKTU - MODERNIZACE STROJNÍHO VYBAVENÍ  - Univerzální hrotový soustruh, univerzální konzolová frézka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</si>
</sst>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22" x14ac:knownFonts="1">
    <font>
      <sz val="12"/>
      <color rgb="FF000000"/>
      <name val="Times New Roman"/>
      <family val="2"/>
      <charset val="238"/>
    </font>
    <font>
      <sz val="12"/>
      <name val="Times New Roman"/>
      <family val="2"/>
      <charset val="238"/>
    </font>
    <font>
      <b/>
      <sz val="10"/>
      <color rgb="FF000000"/>
      <name val="Calibri"/>
      <family val="2"/>
      <charset val="238"/>
    </font>
    <font>
      <sz val="10"/>
      <color rgb="FF000000"/>
      <name val="Calibri"/>
      <family val="2"/>
      <charset val="238"/>
    </font>
    <font>
      <b/>
      <sz val="12"/>
      <color rgb="FF000000"/>
      <name val="Calibri"/>
      <family val="2"/>
      <charset val="238"/>
    </font>
    <font>
      <sz val="10"/>
      <name val="Calibri"/>
      <family val="2"/>
      <charset val="238"/>
    </font>
    <font>
      <b/>
      <i/>
      <u/>
      <sz val="14"/>
      <name val="Times New Roman CE"/>
      <family val="1"/>
      <charset val="238"/>
    </font>
    <font>
      <b/>
      <i/>
      <u/>
      <sz val="12"/>
      <name val="Times New Roman CE"/>
      <family val="1"/>
      <charset val="238"/>
    </font>
    <font>
      <b/>
      <sz val="14"/>
      <name val="Calibri"/>
      <family val="2"/>
      <charset val="238"/>
    </font>
    <font>
      <b/>
      <sz val="12"/>
      <name val="Calibri"/>
      <family val="2"/>
      <charset val="238"/>
    </font>
    <font>
      <b/>
      <sz val="10"/>
      <name val="Calibri"/>
      <family val="2"/>
      <charset val="238"/>
    </font>
    <font>
      <b/>
      <sz val="14"/>
      <color rgb="FFFF0000"/>
      <name val="Calibri"/>
      <family val="2"/>
      <charset val="238"/>
    </font>
    <font>
      <b/>
      <sz val="11"/>
      <name val="Calibri"/>
      <family val="2"/>
      <charset val="238"/>
    </font>
    <font>
      <b/>
      <i/>
      <u/>
      <sz val="10"/>
      <name val="Calibri"/>
      <family val="2"/>
      <charset val="238"/>
    </font>
    <font>
      <i/>
      <u/>
      <sz val="10"/>
      <name val="Calibri"/>
      <family val="2"/>
      <charset val="238"/>
    </font>
    <font>
      <u/>
      <sz val="10"/>
      <name val="Calibri"/>
      <family val="2"/>
      <charset val="238"/>
    </font>
    <font>
      <sz val="10"/>
      <color rgb="FFFF0000"/>
      <name val="Calibri"/>
      <family val="2"/>
      <charset val="238"/>
    </font>
    <font>
      <b/>
      <sz val="12"/>
      <color rgb="FF000000"/>
      <name val="Times New Roman"/>
      <family val="1"/>
      <charset val="238"/>
    </font>
    <font>
      <b/>
      <sz val="11"/>
      <color rgb="FF000000"/>
      <name val="Times New Roman"/>
      <family val="1"/>
      <charset val="238"/>
    </font>
    <font>
      <b/>
      <sz val="9"/>
      <color rgb="FF000000"/>
      <name val="Tahoma"/>
      <family val="2"/>
      <charset val="238"/>
    </font>
    <font>
      <sz val="9"/>
      <color rgb="FF000000"/>
      <name val="Tahoma"/>
      <family val="2"/>
      <charset val="238"/>
    </font>
    <font>
      <sz val="12"/>
      <color rgb="FF000000"/>
      <name val="Times New Roman"/>
      <family val="2"/>
      <charset val="238"/>
    </font>
  </fonts>
  <fills count="4">
    <fill>
      <patternFill patternType="none"/>
    </fill>
    <fill>
      <patternFill patternType="gray125"/>
    </fill>
    <fill>
      <patternFill patternType="solid">
        <fgColor rgb="FFFFFF99"/>
        <bgColor rgb="FFFFFFCC"/>
      </patternFill>
    </fill>
    <fill>
      <patternFill patternType="solid">
        <fgColor rgb="FFFFCC00"/>
        <bgColor rgb="FFFFFF00"/>
      </patternFill>
    </fill>
  </fills>
  <borders count="26">
    <border>
      <left/>
      <right/>
      <top/>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style="thin">
        <color auto="1"/>
      </left>
      <right style="thin">
        <color auto="1"/>
      </right>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s>
  <cellStyleXfs count="2">
    <xf numFmtId="0" fontId="0" fillId="0" borderId="0"/>
    <xf numFmtId="0" fontId="21" fillId="0" borderId="0"/>
  </cellStyleXfs>
  <cellXfs count="70">
    <xf numFmtId="0" fontId="0" fillId="0" borderId="0" xfId="0"/>
    <xf numFmtId="0" fontId="0" fillId="0" borderId="0" xfId="0" applyAlignment="1">
      <alignment horizontal="center" vertical="top"/>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 fillId="0" borderId="0" xfId="0" applyFont="1" applyAlignment="1">
      <alignment horizontal="right" vertical="center"/>
    </xf>
    <xf numFmtId="0" fontId="2" fillId="0" borderId="0" xfId="0" applyFont="1" applyAlignment="1">
      <alignment horizontal="center" vertical="top"/>
    </xf>
    <xf numFmtId="0" fontId="3" fillId="2" borderId="1" xfId="0" applyFont="1" applyFill="1" applyBorder="1" applyAlignment="1">
      <alignment horizontal="left" vertical="center"/>
    </xf>
    <xf numFmtId="0" fontId="4" fillId="0" borderId="0" xfId="0" applyFont="1" applyAlignment="1">
      <alignment horizontal="left" vertical="center"/>
    </xf>
    <xf numFmtId="0" fontId="2"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right" vertical="center"/>
    </xf>
    <xf numFmtId="0" fontId="3" fillId="0" borderId="0" xfId="0" applyFont="1"/>
    <xf numFmtId="0" fontId="6" fillId="0" borderId="0" xfId="0" applyFont="1" applyBorder="1"/>
    <xf numFmtId="0" fontId="7" fillId="0" borderId="0" xfId="0" applyFont="1" applyBorder="1"/>
    <xf numFmtId="0" fontId="7" fillId="0" borderId="0" xfId="0" applyFont="1" applyBorder="1" applyAlignment="1">
      <alignment vertical="center"/>
    </xf>
    <xf numFmtId="0" fontId="7" fillId="0" borderId="0" xfId="0" applyFont="1" applyBorder="1" applyAlignment="1">
      <alignment horizontal="center" vertical="center"/>
    </xf>
    <xf numFmtId="164" fontId="7" fillId="0" borderId="0" xfId="0" applyNumberFormat="1" applyFont="1" applyBorder="1" applyAlignment="1">
      <alignment horizontal="center" vertical="center"/>
    </xf>
    <xf numFmtId="0" fontId="9" fillId="0" borderId="3" xfId="0" applyFont="1" applyBorder="1" applyAlignment="1">
      <alignment horizontal="left" vertical="center"/>
    </xf>
    <xf numFmtId="0" fontId="10" fillId="0" borderId="3" xfId="0" applyFont="1" applyBorder="1" applyAlignment="1">
      <alignment horizontal="left" vertical="center" wrapText="1"/>
    </xf>
    <xf numFmtId="0" fontId="11" fillId="0" borderId="3" xfId="0" applyFont="1" applyBorder="1" applyAlignment="1"/>
    <xf numFmtId="0" fontId="5" fillId="0" borderId="4" xfId="0" applyFont="1" applyBorder="1" applyAlignment="1">
      <alignment horizontal="right" vertical="center"/>
    </xf>
    <xf numFmtId="0" fontId="3" fillId="0" borderId="5" xfId="0" applyFont="1" applyBorder="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49" fontId="3" fillId="3" borderId="8" xfId="0" applyNumberFormat="1" applyFont="1" applyFill="1" applyBorder="1" applyAlignment="1">
      <alignment horizontal="center" vertical="top" wrapText="1"/>
    </xf>
    <xf numFmtId="0" fontId="12" fillId="3" borderId="9" xfId="0" applyFont="1" applyFill="1" applyBorder="1" applyAlignment="1">
      <alignment horizontal="left" vertical="center"/>
    </xf>
    <xf numFmtId="0" fontId="13" fillId="3" borderId="10" xfId="0" applyFont="1" applyFill="1" applyBorder="1" applyAlignment="1">
      <alignment horizontal="left" vertical="center" wrapText="1"/>
    </xf>
    <xf numFmtId="0" fontId="13" fillId="3" borderId="11" xfId="0" applyFont="1" applyFill="1" applyBorder="1" applyAlignment="1">
      <alignment horizontal="left" vertical="top" wrapText="1"/>
    </xf>
    <xf numFmtId="0" fontId="14" fillId="3" borderId="12" xfId="0" applyFont="1" applyFill="1" applyBorder="1" applyAlignment="1">
      <alignment horizontal="left" vertical="center" wrapText="1"/>
    </xf>
    <xf numFmtId="0" fontId="14" fillId="3" borderId="12" xfId="0" applyFont="1" applyFill="1" applyBorder="1" applyAlignment="1">
      <alignment horizontal="center" vertical="center" wrapText="1"/>
    </xf>
    <xf numFmtId="0" fontId="14" fillId="3" borderId="11" xfId="0" applyFont="1" applyFill="1" applyBorder="1" applyAlignment="1">
      <alignment horizontal="right" vertical="center" wrapText="1"/>
    </xf>
    <xf numFmtId="0" fontId="14" fillId="3" borderId="12" xfId="0" applyFont="1" applyFill="1" applyBorder="1" applyAlignment="1">
      <alignment horizontal="right" vertical="center" wrapText="1"/>
    </xf>
    <xf numFmtId="0" fontId="5" fillId="3" borderId="12" xfId="0" applyFont="1" applyFill="1" applyBorder="1" applyAlignment="1">
      <alignment horizontal="right" vertical="center"/>
    </xf>
    <xf numFmtId="0" fontId="3" fillId="3" borderId="13" xfId="0" applyFont="1" applyFill="1" applyBorder="1" applyAlignment="1">
      <alignment horizontal="right" vertical="center"/>
    </xf>
    <xf numFmtId="49" fontId="12" fillId="0" borderId="14" xfId="0" applyNumberFormat="1" applyFont="1" applyBorder="1" applyAlignment="1">
      <alignment horizontal="center" vertical="top" wrapText="1"/>
    </xf>
    <xf numFmtId="49" fontId="5" fillId="0" borderId="15" xfId="0" applyNumberFormat="1" applyFont="1" applyBorder="1" applyAlignment="1">
      <alignment horizontal="left" vertical="center"/>
    </xf>
    <xf numFmtId="165" fontId="5" fillId="2" borderId="1" xfId="0" applyNumberFormat="1" applyFont="1" applyFill="1" applyBorder="1" applyAlignment="1" applyProtection="1">
      <alignment horizontal="right" vertical="center" wrapText="1"/>
      <protection locked="0"/>
    </xf>
    <xf numFmtId="3" fontId="10" fillId="0" borderId="16" xfId="0" applyNumberFormat="1" applyFont="1" applyBorder="1" applyAlignment="1">
      <alignment horizontal="center" vertical="center" wrapText="1"/>
    </xf>
    <xf numFmtId="0" fontId="5" fillId="0" borderId="17" xfId="0" applyFont="1" applyBorder="1" applyAlignment="1">
      <alignment horizontal="center" vertical="center" wrapText="1"/>
    </xf>
    <xf numFmtId="165" fontId="5" fillId="0" borderId="16" xfId="0" applyNumberFormat="1" applyFont="1" applyBorder="1" applyAlignment="1">
      <alignment horizontal="right" vertical="center" wrapText="1"/>
    </xf>
    <xf numFmtId="165" fontId="3" fillId="0" borderId="18" xfId="0" applyNumberFormat="1" applyFont="1" applyBorder="1" applyAlignment="1">
      <alignment horizontal="right" vertical="center"/>
    </xf>
    <xf numFmtId="165" fontId="3" fillId="0" borderId="19" xfId="0" applyNumberFormat="1" applyFont="1" applyBorder="1" applyAlignment="1">
      <alignment horizontal="right" vertical="center"/>
    </xf>
    <xf numFmtId="49" fontId="5" fillId="0" borderId="20" xfId="0" applyNumberFormat="1" applyFont="1" applyBorder="1" applyAlignment="1">
      <alignment horizontal="center" vertical="top" wrapText="1"/>
    </xf>
    <xf numFmtId="49" fontId="3" fillId="0" borderId="21" xfId="0" applyNumberFormat="1" applyFont="1" applyBorder="1" applyAlignment="1">
      <alignment horizontal="left" vertical="center"/>
    </xf>
    <xf numFmtId="165" fontId="3" fillId="0" borderId="21" xfId="0" applyNumberFormat="1" applyFont="1" applyBorder="1" applyAlignment="1">
      <alignment horizontal="right" vertical="center" wrapText="1"/>
    </xf>
    <xf numFmtId="165" fontId="16" fillId="0" borderId="18" xfId="0" applyNumberFormat="1" applyFont="1" applyBorder="1" applyAlignment="1">
      <alignment horizontal="right" vertical="center"/>
    </xf>
    <xf numFmtId="0" fontId="10" fillId="0" borderId="22" xfId="0" applyFont="1" applyBorder="1" applyAlignment="1">
      <alignment horizontal="center" vertical="top" wrapText="1"/>
    </xf>
    <xf numFmtId="0" fontId="3" fillId="0" borderId="23" xfId="0" applyFont="1" applyBorder="1" applyAlignment="1">
      <alignment horizontal="left" vertical="top" wrapText="1"/>
    </xf>
    <xf numFmtId="3" fontId="3" fillId="0" borderId="23" xfId="0" applyNumberFormat="1" applyFont="1" applyBorder="1" applyAlignment="1">
      <alignment horizontal="center" vertical="center" wrapText="1"/>
    </xf>
    <xf numFmtId="0" fontId="3" fillId="0" borderId="23" xfId="0" applyFont="1" applyBorder="1" applyAlignment="1">
      <alignment horizontal="center" vertical="center" wrapText="1"/>
    </xf>
    <xf numFmtId="165" fontId="3" fillId="0" borderId="23" xfId="0" applyNumberFormat="1" applyFont="1" applyBorder="1" applyAlignment="1">
      <alignment horizontal="right" vertical="center" wrapText="1"/>
    </xf>
    <xf numFmtId="165" fontId="16" fillId="0" borderId="24" xfId="0" applyNumberFormat="1" applyFont="1" applyBorder="1" applyAlignment="1">
      <alignment horizontal="right" vertical="center"/>
    </xf>
    <xf numFmtId="0" fontId="17" fillId="0" borderId="0" xfId="0" applyFont="1" applyAlignment="1">
      <alignment horizontal="left" vertical="center"/>
    </xf>
    <xf numFmtId="0" fontId="2" fillId="0" borderId="0" xfId="0" applyFont="1" applyBorder="1" applyAlignment="1">
      <alignment horizontal="center" vertical="center"/>
    </xf>
    <xf numFmtId="165" fontId="4" fillId="0" borderId="1" xfId="0" applyNumberFormat="1" applyFont="1" applyBorder="1" applyAlignment="1">
      <alignment horizontal="right" vertical="center" wrapText="1"/>
    </xf>
    <xf numFmtId="0" fontId="18" fillId="0" borderId="0" xfId="0" applyFont="1" applyAlignment="1">
      <alignment horizontal="left" vertical="center"/>
    </xf>
    <xf numFmtId="165" fontId="4" fillId="0" borderId="1" xfId="0" applyNumberFormat="1" applyFont="1" applyBorder="1" applyAlignment="1">
      <alignment horizontal="right" vertical="center"/>
    </xf>
    <xf numFmtId="0" fontId="15" fillId="0" borderId="9" xfId="0" applyFont="1" applyBorder="1" applyAlignment="1">
      <alignment horizontal="left" vertical="top" wrapText="1"/>
    </xf>
    <xf numFmtId="49" fontId="4" fillId="0" borderId="0" xfId="0" applyNumberFormat="1" applyFont="1" applyBorder="1" applyAlignment="1">
      <alignment horizontal="left" vertical="top" wrapText="1"/>
    </xf>
    <xf numFmtId="0" fontId="8" fillId="0" borderId="2" xfId="0" applyFont="1" applyBorder="1" applyAlignment="1"/>
    <xf numFmtId="0" fontId="0" fillId="0" borderId="0" xfId="0" applyAlignment="1">
      <alignment horizontal="right" vertical="center" wrapText="1"/>
    </xf>
    <xf numFmtId="0" fontId="17" fillId="0" borderId="25" xfId="0" applyFont="1" applyBorder="1" applyAlignment="1">
      <alignment horizontal="left" vertical="center" wrapText="1"/>
    </xf>
    <xf numFmtId="0" fontId="0" fillId="0" borderId="25" xfId="0" applyBorder="1" applyAlignment="1">
      <alignment wrapText="1"/>
    </xf>
  </cellXfs>
  <cellStyles count="2">
    <cellStyle name="Normální"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333360</xdr:colOff>
      <xdr:row>9</xdr:row>
      <xdr:rowOff>0</xdr:rowOff>
    </xdr:from>
    <xdr:to>
      <xdr:col>2</xdr:col>
      <xdr:colOff>518760</xdr:colOff>
      <xdr:row>9</xdr:row>
      <xdr:rowOff>266760</xdr:rowOff>
    </xdr:to>
    <xdr:sp macro="" textlink="">
      <xdr:nvSpPr>
        <xdr:cNvPr id="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2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2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3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4"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264600</xdr:rowOff>
    </xdr:to>
    <xdr:sp macro="" textlink="">
      <xdr:nvSpPr>
        <xdr:cNvPr id="35"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6"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264600</xdr:rowOff>
    </xdr:to>
    <xdr:sp macro="" textlink="">
      <xdr:nvSpPr>
        <xdr:cNvPr id="37"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8"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39"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40"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41"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42"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43"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276120</xdr:rowOff>
    </xdr:to>
    <xdr:sp macro="" textlink="">
      <xdr:nvSpPr>
        <xdr:cNvPr id="44"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276120</xdr:rowOff>
    </xdr:to>
    <xdr:sp macro="" textlink="">
      <xdr:nvSpPr>
        <xdr:cNvPr id="45"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4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4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57600</xdr:colOff>
      <xdr:row>17</xdr:row>
      <xdr:rowOff>0</xdr:rowOff>
    </xdr:from>
    <xdr:to>
      <xdr:col>13</xdr:col>
      <xdr:colOff>248400</xdr:colOff>
      <xdr:row>18</xdr:row>
      <xdr:rowOff>48240</xdr:rowOff>
    </xdr:to>
    <xdr:sp macro="" textlink="">
      <xdr:nvSpPr>
        <xdr:cNvPr id="57" name="CustomShape 1"/>
        <xdr:cNvSpPr/>
      </xdr:nvSpPr>
      <xdr:spPr>
        <a:xfrm>
          <a:off x="13973400" y="22102920"/>
          <a:ext cx="1908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6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6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7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7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12</xdr:col>
      <xdr:colOff>68760</xdr:colOff>
      <xdr:row>17</xdr:row>
      <xdr:rowOff>62640</xdr:rowOff>
    </xdr:from>
    <xdr:to>
      <xdr:col>12</xdr:col>
      <xdr:colOff>392760</xdr:colOff>
      <xdr:row>18</xdr:row>
      <xdr:rowOff>101520</xdr:rowOff>
    </xdr:to>
    <xdr:sp macro="" textlink="">
      <xdr:nvSpPr>
        <xdr:cNvPr id="74" name="CustomShape 1"/>
        <xdr:cNvSpPr/>
      </xdr:nvSpPr>
      <xdr:spPr>
        <a:xfrm rot="20412000" flipH="1">
          <a:off x="13353480" y="22102560"/>
          <a:ext cx="3240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11</xdr:col>
      <xdr:colOff>561960</xdr:colOff>
      <xdr:row>17</xdr:row>
      <xdr:rowOff>0</xdr:rowOff>
    </xdr:from>
    <xdr:to>
      <xdr:col>12</xdr:col>
      <xdr:colOff>77040</xdr:colOff>
      <xdr:row>18</xdr:row>
      <xdr:rowOff>38880</xdr:rowOff>
    </xdr:to>
    <xdr:sp macro="" textlink="">
      <xdr:nvSpPr>
        <xdr:cNvPr id="75" name="CustomShape 1"/>
        <xdr:cNvSpPr/>
      </xdr:nvSpPr>
      <xdr:spPr>
        <a:xfrm>
          <a:off x="13144320" y="22102920"/>
          <a:ext cx="1818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342720</xdr:colOff>
      <xdr:row>17</xdr:row>
      <xdr:rowOff>0</xdr:rowOff>
    </xdr:from>
    <xdr:to>
      <xdr:col>13</xdr:col>
      <xdr:colOff>495720</xdr:colOff>
      <xdr:row>18</xdr:row>
      <xdr:rowOff>48240</xdr:rowOff>
    </xdr:to>
    <xdr:sp macro="" textlink="">
      <xdr:nvSpPr>
        <xdr:cNvPr id="76" name="CustomShape 1"/>
        <xdr:cNvSpPr/>
      </xdr:nvSpPr>
      <xdr:spPr>
        <a:xfrm flipH="1">
          <a:off x="14258520" y="22102920"/>
          <a:ext cx="1530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77"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78"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8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86"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9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9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9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0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0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0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11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1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1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2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2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2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2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2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3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3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3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3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3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3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3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3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4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4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4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4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4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5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5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5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5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5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5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6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6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6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6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6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7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7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7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7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7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7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7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8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8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8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8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13</xdr:row>
      <xdr:rowOff>360</xdr:rowOff>
    </xdr:from>
    <xdr:to>
      <xdr:col>2</xdr:col>
      <xdr:colOff>2936520</xdr:colOff>
      <xdr:row>14</xdr:row>
      <xdr:rowOff>142201</xdr:rowOff>
    </xdr:to>
    <xdr:sp macro="" textlink="">
      <xdr:nvSpPr>
        <xdr:cNvPr id="18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1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270360</xdr:rowOff>
    </xdr:to>
    <xdr:sp macro="" textlink="">
      <xdr:nvSpPr>
        <xdr:cNvPr id="199"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270360</xdr:rowOff>
    </xdr:to>
    <xdr:sp macro="" textlink="">
      <xdr:nvSpPr>
        <xdr:cNvPr id="200"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268200</xdr:rowOff>
    </xdr:to>
    <xdr:sp macro="" textlink="">
      <xdr:nvSpPr>
        <xdr:cNvPr id="201"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268200</xdr:rowOff>
    </xdr:to>
    <xdr:sp macro="" textlink="">
      <xdr:nvSpPr>
        <xdr:cNvPr id="202"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265680</xdr:rowOff>
    </xdr:to>
    <xdr:sp macro="" textlink="">
      <xdr:nvSpPr>
        <xdr:cNvPr id="203"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265680</xdr:rowOff>
    </xdr:to>
    <xdr:sp macro="" textlink="">
      <xdr:nvSpPr>
        <xdr:cNvPr id="204"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152640</xdr:rowOff>
    </xdr:from>
    <xdr:to>
      <xdr:col>2</xdr:col>
      <xdr:colOff>518760</xdr:colOff>
      <xdr:row>9</xdr:row>
      <xdr:rowOff>420480</xdr:rowOff>
    </xdr:to>
    <xdr:sp macro="" textlink="">
      <xdr:nvSpPr>
        <xdr:cNvPr id="205"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152640</xdr:rowOff>
    </xdr:from>
    <xdr:to>
      <xdr:col>2</xdr:col>
      <xdr:colOff>518760</xdr:colOff>
      <xdr:row>9</xdr:row>
      <xdr:rowOff>420480</xdr:rowOff>
    </xdr:to>
    <xdr:sp macro="" textlink="">
      <xdr:nvSpPr>
        <xdr:cNvPr id="206"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152640</xdr:rowOff>
    </xdr:from>
    <xdr:to>
      <xdr:col>2</xdr:col>
      <xdr:colOff>518760</xdr:colOff>
      <xdr:row>9</xdr:row>
      <xdr:rowOff>420480</xdr:rowOff>
    </xdr:to>
    <xdr:sp macro="" textlink="">
      <xdr:nvSpPr>
        <xdr:cNvPr id="207"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152640</xdr:rowOff>
    </xdr:from>
    <xdr:to>
      <xdr:col>2</xdr:col>
      <xdr:colOff>518760</xdr:colOff>
      <xdr:row>9</xdr:row>
      <xdr:rowOff>420480</xdr:rowOff>
    </xdr:to>
    <xdr:sp macro="" textlink="">
      <xdr:nvSpPr>
        <xdr:cNvPr id="208"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272880</xdr:rowOff>
    </xdr:to>
    <xdr:sp macro="" textlink="">
      <xdr:nvSpPr>
        <xdr:cNvPr id="209"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272880</xdr:rowOff>
    </xdr:to>
    <xdr:sp macro="" textlink="">
      <xdr:nvSpPr>
        <xdr:cNvPr id="210"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211"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212"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213"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153360</xdr:rowOff>
    </xdr:from>
    <xdr:to>
      <xdr:col>2</xdr:col>
      <xdr:colOff>518760</xdr:colOff>
      <xdr:row>11</xdr:row>
      <xdr:rowOff>430560</xdr:rowOff>
    </xdr:to>
    <xdr:sp macro="" textlink="">
      <xdr:nvSpPr>
        <xdr:cNvPr id="214"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12</xdr:row>
      <xdr:rowOff>360</xdr:rowOff>
    </xdr:from>
    <xdr:to>
      <xdr:col>2</xdr:col>
      <xdr:colOff>2949120</xdr:colOff>
      <xdr:row>12</xdr:row>
      <xdr:rowOff>267120</xdr:rowOff>
    </xdr:to>
    <xdr:sp macro="" textlink="">
      <xdr:nvSpPr>
        <xdr:cNvPr id="215"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12</xdr:row>
      <xdr:rowOff>360</xdr:rowOff>
    </xdr:from>
    <xdr:to>
      <xdr:col>2</xdr:col>
      <xdr:colOff>2949120</xdr:colOff>
      <xdr:row>12</xdr:row>
      <xdr:rowOff>267120</xdr:rowOff>
    </xdr:to>
    <xdr:sp macro="" textlink="">
      <xdr:nvSpPr>
        <xdr:cNvPr id="216"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153001</xdr:rowOff>
    </xdr:to>
    <xdr:sp macro="" textlink="">
      <xdr:nvSpPr>
        <xdr:cNvPr id="219"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153001</xdr:rowOff>
    </xdr:to>
    <xdr:sp macro="" textlink="">
      <xdr:nvSpPr>
        <xdr:cNvPr id="220"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2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2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2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153001</xdr:rowOff>
    </xdr:to>
    <xdr:sp macro="" textlink="">
      <xdr:nvSpPr>
        <xdr:cNvPr id="227"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153001</xdr:rowOff>
    </xdr:to>
    <xdr:sp macro="" textlink="">
      <xdr:nvSpPr>
        <xdr:cNvPr id="228"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13</xdr:row>
      <xdr:rowOff>360</xdr:rowOff>
    </xdr:from>
    <xdr:to>
      <xdr:col>2</xdr:col>
      <xdr:colOff>518760</xdr:colOff>
      <xdr:row>14</xdr:row>
      <xdr:rowOff>142201</xdr:rowOff>
    </xdr:to>
    <xdr:sp macro="" textlink="">
      <xdr:nvSpPr>
        <xdr:cNvPr id="2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3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13</xdr:row>
      <xdr:rowOff>360</xdr:rowOff>
    </xdr:from>
    <xdr:to>
      <xdr:col>2</xdr:col>
      <xdr:colOff>2946240</xdr:colOff>
      <xdr:row>14</xdr:row>
      <xdr:rowOff>142201</xdr:rowOff>
    </xdr:to>
    <xdr:sp macro="" textlink="">
      <xdr:nvSpPr>
        <xdr:cNvPr id="23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304800</xdr:colOff>
      <xdr:row>9</xdr:row>
      <xdr:rowOff>0</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2"/>
  <sheetViews>
    <sheetView tabSelected="1" topLeftCell="A10" zoomScale="130" zoomScaleNormal="130" workbookViewId="0">
      <selection activeCell="C11" sqref="C11:D11"/>
    </sheetView>
  </sheetViews>
  <sheetFormatPr defaultRowHeight="15.75" x14ac:dyDescent="0.25"/>
  <cols>
    <col min="1" max="1" width="7.375" style="1"/>
    <col min="2" max="2" width="6.375" style="2"/>
    <col min="3" max="3" width="42.125" style="2"/>
    <col min="4" max="4" width="42.75"/>
    <col min="5" max="5" width="5.375" style="3"/>
    <col min="6" max="6" width="5.625" style="4"/>
    <col min="7" max="7" width="11.375" style="5"/>
    <col min="8" max="8" width="12.25" style="5"/>
    <col min="9" max="9" width="11.375" style="6"/>
    <col min="10" max="10" width="11.5" style="5"/>
    <col min="11" max="1025" width="8.75"/>
  </cols>
  <sheetData>
    <row r="1" spans="1:12" x14ac:dyDescent="0.25">
      <c r="A1" s="7" t="s">
        <v>0</v>
      </c>
      <c r="B1" s="8"/>
      <c r="C1" s="9" t="s">
        <v>1</v>
      </c>
      <c r="D1" s="10"/>
      <c r="E1" s="11"/>
      <c r="F1" s="12"/>
      <c r="G1" s="13"/>
      <c r="H1" s="13"/>
      <c r="I1" s="14"/>
      <c r="J1" s="13"/>
      <c r="K1" s="15"/>
      <c r="L1" s="15"/>
    </row>
    <row r="2" spans="1:12" ht="21.75" customHeight="1" x14ac:dyDescent="0.35">
      <c r="A2" s="16" t="s">
        <v>2</v>
      </c>
      <c r="B2" s="17"/>
      <c r="C2" s="18"/>
      <c r="D2" s="19"/>
      <c r="E2" s="19"/>
      <c r="F2" s="20"/>
      <c r="G2" s="20"/>
      <c r="H2" s="20"/>
      <c r="I2" s="14"/>
      <c r="J2" s="13"/>
      <c r="K2" s="15"/>
      <c r="L2" s="15"/>
    </row>
    <row r="3" spans="1:12" ht="17.25" customHeight="1" x14ac:dyDescent="0.25">
      <c r="A3" s="17"/>
      <c r="B3" s="17"/>
      <c r="C3" s="18"/>
      <c r="D3" s="19"/>
      <c r="E3" s="19"/>
      <c r="F3" s="20"/>
      <c r="G3" s="20"/>
      <c r="H3" s="20"/>
      <c r="I3" s="14"/>
      <c r="J3" s="13"/>
      <c r="K3" s="15"/>
      <c r="L3" s="15"/>
    </row>
    <row r="4" spans="1:12" ht="13.5" customHeight="1" x14ac:dyDescent="0.25">
      <c r="A4" s="66" t="s">
        <v>26</v>
      </c>
      <c r="B4" s="66"/>
      <c r="C4" s="66"/>
      <c r="D4" s="66"/>
      <c r="E4" s="66"/>
      <c r="F4" s="66"/>
      <c r="G4" s="66"/>
      <c r="H4" s="66"/>
      <c r="I4" s="14"/>
      <c r="J4" s="13"/>
      <c r="K4" s="15"/>
      <c r="L4" s="15"/>
    </row>
    <row r="5" spans="1:12" ht="13.5" customHeight="1" x14ac:dyDescent="0.25">
      <c r="A5" s="66"/>
      <c r="B5" s="66"/>
      <c r="C5" s="66"/>
      <c r="D5" s="66"/>
      <c r="E5" s="66"/>
      <c r="F5" s="66"/>
      <c r="G5" s="66"/>
      <c r="H5" s="66"/>
      <c r="I5" s="14"/>
      <c r="J5" s="13"/>
      <c r="K5" s="15"/>
      <c r="L5" s="15"/>
    </row>
    <row r="6" spans="1:12" ht="26.25" customHeight="1" x14ac:dyDescent="0.25">
      <c r="A6" s="66"/>
      <c r="B6" s="66"/>
      <c r="C6" s="66"/>
      <c r="D6" s="66"/>
      <c r="E6" s="66"/>
      <c r="F6" s="66"/>
      <c r="G6" s="66"/>
      <c r="H6" s="66"/>
      <c r="I6" s="14"/>
      <c r="J6" s="13"/>
      <c r="K6" s="15"/>
      <c r="L6" s="15"/>
    </row>
    <row r="7" spans="1:12" ht="22.5" customHeight="1" x14ac:dyDescent="0.3">
      <c r="A7" s="21"/>
      <c r="B7" s="22"/>
      <c r="C7" s="23"/>
      <c r="D7" s="23"/>
      <c r="E7" s="23"/>
      <c r="F7" s="23"/>
      <c r="G7" s="23"/>
      <c r="H7" s="23"/>
      <c r="I7" s="24"/>
      <c r="J7" s="25"/>
      <c r="K7" s="15"/>
      <c r="L7" s="15"/>
    </row>
    <row r="8" spans="1:12" ht="72" customHeight="1" x14ac:dyDescent="0.25">
      <c r="A8" s="26" t="s">
        <v>3</v>
      </c>
      <c r="B8" s="27" t="s">
        <v>4</v>
      </c>
      <c r="C8" s="28" t="s">
        <v>5</v>
      </c>
      <c r="D8" s="28" t="s">
        <v>6</v>
      </c>
      <c r="E8" s="28" t="s">
        <v>7</v>
      </c>
      <c r="F8" s="26" t="s">
        <v>8</v>
      </c>
      <c r="G8" s="26" t="s">
        <v>9</v>
      </c>
      <c r="H8" s="26" t="s">
        <v>10</v>
      </c>
      <c r="I8" s="29" t="s">
        <v>11</v>
      </c>
      <c r="J8" s="30" t="s">
        <v>12</v>
      </c>
      <c r="K8" s="15"/>
      <c r="L8" s="15"/>
    </row>
    <row r="9" spans="1:12" ht="16.5" thickBot="1" x14ac:dyDescent="0.3">
      <c r="A9" s="31"/>
      <c r="B9" s="32"/>
      <c r="C9" s="33"/>
      <c r="D9" s="34"/>
      <c r="E9" s="35"/>
      <c r="F9" s="36"/>
      <c r="G9" s="37"/>
      <c r="H9" s="38"/>
      <c r="I9" s="39"/>
      <c r="J9" s="40"/>
      <c r="K9" s="15"/>
      <c r="L9" s="15"/>
    </row>
    <row r="10" spans="1:12" ht="54" customHeight="1" thickBot="1" x14ac:dyDescent="0.3">
      <c r="A10" s="41" t="s">
        <v>14</v>
      </c>
      <c r="B10" s="42"/>
      <c r="C10" s="22" t="s">
        <v>15</v>
      </c>
      <c r="D10" s="43"/>
      <c r="E10" s="44">
        <v>5</v>
      </c>
      <c r="F10" s="45" t="s">
        <v>13</v>
      </c>
      <c r="G10" s="43">
        <v>0</v>
      </c>
      <c r="H10" s="46">
        <f>G10*E10</f>
        <v>0</v>
      </c>
      <c r="I10" s="47">
        <f>PRODUCT(H10*0.21)</f>
        <v>0</v>
      </c>
      <c r="J10" s="48">
        <f>SUM(H10+I10)</f>
        <v>0</v>
      </c>
      <c r="K10" s="15"/>
      <c r="L10" s="15"/>
    </row>
    <row r="11" spans="1:12" ht="289.5" customHeight="1" x14ac:dyDescent="0.25">
      <c r="A11" s="49"/>
      <c r="B11" s="50"/>
      <c r="C11" s="64" t="s">
        <v>16</v>
      </c>
      <c r="D11" s="64"/>
      <c r="E11" s="44"/>
      <c r="F11" s="45"/>
      <c r="G11" s="51"/>
      <c r="H11" s="46"/>
      <c r="I11" s="52"/>
      <c r="J11" s="48"/>
    </row>
    <row r="12" spans="1:12" ht="53.25" customHeight="1" x14ac:dyDescent="0.25">
      <c r="A12" s="41" t="s">
        <v>17</v>
      </c>
      <c r="B12" s="42"/>
      <c r="C12" s="22" t="s">
        <v>18</v>
      </c>
      <c r="D12" s="43"/>
      <c r="E12" s="44">
        <v>5</v>
      </c>
      <c r="F12" s="45" t="s">
        <v>13</v>
      </c>
      <c r="G12" s="43">
        <v>0</v>
      </c>
      <c r="H12" s="46">
        <f>G12*E12</f>
        <v>0</v>
      </c>
      <c r="I12" s="47">
        <f>PRODUCT(H12*0.21)</f>
        <v>0</v>
      </c>
      <c r="J12" s="48">
        <f>SUM(H12+I12)</f>
        <v>0</v>
      </c>
      <c r="K12" s="15"/>
      <c r="L12" s="15"/>
    </row>
    <row r="13" spans="1:12" ht="234" customHeight="1" x14ac:dyDescent="0.25">
      <c r="A13" s="49"/>
      <c r="B13" s="50"/>
      <c r="C13" s="64" t="s">
        <v>19</v>
      </c>
      <c r="D13" s="64"/>
      <c r="E13" s="44"/>
      <c r="F13" s="45"/>
      <c r="G13" s="51"/>
      <c r="H13" s="46"/>
      <c r="I13" s="52"/>
      <c r="J13" s="48"/>
    </row>
    <row r="14" spans="1:12" ht="9.75" customHeight="1" thickBot="1" x14ac:dyDescent="0.3">
      <c r="A14" s="53"/>
      <c r="B14" s="54"/>
      <c r="C14" s="54"/>
      <c r="D14" s="54"/>
      <c r="E14" s="55"/>
      <c r="F14" s="56"/>
      <c r="G14" s="57"/>
      <c r="H14" s="58"/>
      <c r="I14" s="58"/>
      <c r="J14" s="58"/>
      <c r="K14" s="15"/>
      <c r="L14" s="15"/>
    </row>
    <row r="15" spans="1:12" ht="42.75" customHeight="1" thickBot="1" x14ac:dyDescent="0.3">
      <c r="A15" s="2"/>
      <c r="C15" s="68" t="s">
        <v>27</v>
      </c>
      <c r="D15" s="69"/>
      <c r="E15" s="59" t="s">
        <v>20</v>
      </c>
      <c r="F15" s="60"/>
      <c r="G15" s="59" t="s">
        <v>21</v>
      </c>
      <c r="H15" s="61">
        <f>SUM(H10:H14)</f>
        <v>0</v>
      </c>
      <c r="I15" s="62" t="s">
        <v>22</v>
      </c>
      <c r="J15" s="63">
        <f>SUM(J10:J14)</f>
        <v>0</v>
      </c>
    </row>
    <row r="16" spans="1:12" ht="40.15" customHeight="1" x14ac:dyDescent="0.25">
      <c r="C16" s="59" t="s">
        <v>23</v>
      </c>
      <c r="K16" s="15"/>
      <c r="L16" s="15"/>
    </row>
    <row r="17" spans="3:10" ht="38.25" customHeight="1" x14ac:dyDescent="0.25">
      <c r="C17" s="65" t="s">
        <v>24</v>
      </c>
      <c r="D17" s="65"/>
      <c r="G17" s="67"/>
      <c r="J17" s="5" t="s">
        <v>25</v>
      </c>
    </row>
    <row r="18" spans="3:10" ht="18" customHeight="1" x14ac:dyDescent="0.25"/>
    <row r="19" spans="3:10" ht="31.15" customHeight="1" x14ac:dyDescent="0.25"/>
    <row r="20" spans="3:10" ht="17.45" customHeight="1" x14ac:dyDescent="0.25"/>
    <row r="21" spans="3:10" ht="37.15" customHeight="1" x14ac:dyDescent="0.25"/>
    <row r="22" spans="3:10" ht="39.6" customHeight="1" x14ac:dyDescent="0.25"/>
  </sheetData>
  <sheetProtection password="C4AC" sheet="1" objects="1" scenarios="1"/>
  <protectedRanges>
    <protectedRange sqref="L12 L10 L16 L14" name="Oblast9"/>
    <protectedRange sqref="L12 L10 L16 L14" name="Oblast7"/>
    <protectedRange sqref="L12 L10 L16 L14" name="Oblast6"/>
    <protectedRange sqref="L12 L10 L16 L14" name="Oblast3"/>
    <protectedRange sqref="G10 G12" name="Oblast1"/>
  </protectedRanges>
  <mergeCells count="5">
    <mergeCell ref="C13:D13"/>
    <mergeCell ref="C17:D17"/>
    <mergeCell ref="A4:H6"/>
    <mergeCell ref="C11:D11"/>
    <mergeCell ref="C15:D15"/>
  </mergeCells>
  <pageMargins left="0.31527777777777799" right="0.31527777777777799" top="0.78749999999999998" bottom="0.78749999999999998" header="0.51180555555555496" footer="0.51180555555555496"/>
  <pageSetup paperSize="9" firstPageNumber="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VYBAVENÍ PROJEKTU</vt:lpstr>
      <vt:lpstr>'VYBAVENÍ PROJEKTU'!Oblast_tisku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Franěk</dc:creator>
  <cp:lastModifiedBy>Oldřich Kopecký</cp:lastModifiedBy>
  <cp:revision>0</cp:revision>
  <cp:lastPrinted>2017-02-21T17:09:07Z</cp:lastPrinted>
  <dcterms:created xsi:type="dcterms:W3CDTF">2013-03-14T07:52:59Z</dcterms:created>
  <dcterms:modified xsi:type="dcterms:W3CDTF">2018-01-23T12:15:30Z</dcterms:modified>
  <dc:language>cs-CZ</dc:language>
</cp:coreProperties>
</file>